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DP" sheetId="3" r:id="rId1"/>
  </sheets>
  <calcPr calcId="152511"/>
</workbook>
</file>

<file path=xl/calcChain.xml><?xml version="1.0" encoding="utf-8"?>
<calcChain xmlns="http://schemas.openxmlformats.org/spreadsheetml/2006/main">
  <c r="Q14" i="3" l="1"/>
  <c r="Q15" i="3"/>
  <c r="Q18" i="3" s="1"/>
  <c r="Q20" i="3" s="1"/>
  <c r="Q21" i="3" s="1"/>
  <c r="Q16" i="3"/>
  <c r="Q17" i="3"/>
  <c r="Q19" i="3"/>
  <c r="Q13" i="3"/>
  <c r="N13" i="3" l="1"/>
  <c r="O13" i="3" s="1"/>
  <c r="P13" i="3" s="1"/>
  <c r="K14" i="3"/>
  <c r="L14" i="3"/>
  <c r="M14" i="3"/>
  <c r="K15" i="3"/>
  <c r="L15" i="3"/>
  <c r="M15" i="3"/>
  <c r="K16" i="3"/>
  <c r="L16" i="3"/>
  <c r="M16" i="3"/>
  <c r="K17" i="3"/>
  <c r="L17" i="3"/>
  <c r="M17" i="3"/>
  <c r="L18" i="3"/>
  <c r="M18" i="3"/>
  <c r="L19" i="3"/>
  <c r="M19" i="3"/>
  <c r="K20" i="3"/>
  <c r="L20" i="3"/>
  <c r="M20" i="3"/>
  <c r="L21" i="3"/>
  <c r="M21" i="3"/>
  <c r="K13" i="3"/>
  <c r="L13" i="3"/>
  <c r="M13" i="3"/>
  <c r="J13" i="3"/>
  <c r="J14" i="3" l="1"/>
  <c r="N14" i="3" s="1"/>
  <c r="O14" i="3" s="1"/>
  <c r="P14" i="3" s="1"/>
  <c r="J15" i="3"/>
  <c r="N15" i="3" l="1"/>
  <c r="O15" i="3" s="1"/>
  <c r="P15" i="3" s="1"/>
  <c r="J18" i="3" l="1"/>
  <c r="J17" i="3"/>
  <c r="N17" i="3" s="1"/>
  <c r="J16" i="3"/>
  <c r="O17" i="3" l="1"/>
  <c r="P17" i="3" s="1"/>
  <c r="K18" i="3"/>
  <c r="N18" i="3" s="1"/>
  <c r="N16" i="3"/>
  <c r="O16" i="3" s="1"/>
  <c r="P16" i="3" s="1"/>
  <c r="O18" i="3" l="1"/>
  <c r="P18" i="3" s="1"/>
  <c r="J20" i="3"/>
  <c r="N20" i="3" s="1"/>
  <c r="O20" i="3" s="1"/>
  <c r="P20" i="3" s="1"/>
  <c r="J19" i="3"/>
  <c r="K21" i="3"/>
  <c r="K19" i="3"/>
  <c r="N19" i="3" l="1"/>
  <c r="O19" i="3" s="1"/>
  <c r="P19" i="3" s="1"/>
  <c r="J21" i="3" l="1"/>
  <c r="N21" i="3" s="1"/>
  <c r="O21" i="3" s="1"/>
  <c r="P21" i="3" s="1"/>
</calcChain>
</file>

<file path=xl/sharedStrings.xml><?xml version="1.0" encoding="utf-8"?>
<sst xmlns="http://schemas.openxmlformats.org/spreadsheetml/2006/main" count="24" uniqueCount="22">
  <si>
    <t>Dynamic Programming</t>
    <phoneticPr fontId="1"/>
  </si>
  <si>
    <t>-</t>
    <phoneticPr fontId="1"/>
  </si>
  <si>
    <t>-</t>
    <phoneticPr fontId="1"/>
  </si>
  <si>
    <t>output</t>
    <phoneticPr fontId="1"/>
  </si>
  <si>
    <t>The minimal value from the start node to the goal node.</t>
    <phoneticPr fontId="1"/>
  </si>
  <si>
    <t>-</t>
    <phoneticPr fontId="1"/>
  </si>
  <si>
    <t>The minimal path from the start node to the goal node.</t>
    <phoneticPr fontId="1"/>
  </si>
  <si>
    <t>input…. * shows input values</t>
    <phoneticPr fontId="1"/>
  </si>
  <si>
    <t>The goal</t>
    <phoneticPr fontId="1"/>
  </si>
  <si>
    <t xml:space="preserve">Previous nodes for each node. The maximum number of previous nodes should be 4. </t>
    <phoneticPr fontId="1"/>
  </si>
  <si>
    <t>Node IDs. Each node ID is represented by a number. The start node ID should be 1. Node IDs should be sorted.</t>
    <phoneticPr fontId="1"/>
  </si>
  <si>
    <t>Node ID*</t>
    <phoneticPr fontId="1"/>
  </si>
  <si>
    <t>The selected arc</t>
    <phoneticPr fontId="1"/>
  </si>
  <si>
    <t>The selected node which minimize the total value from the start node to this node.</t>
    <phoneticPr fontId="1"/>
  </si>
  <si>
    <t>The total value which is the minimul value from the start node to this node.</t>
    <phoneticPr fontId="1"/>
  </si>
  <si>
    <t>The sum of the arc value and the previous value of its previous node.</t>
    <phoneticPr fontId="1"/>
  </si>
  <si>
    <t>The minimal path from the start node to this node.</t>
    <phoneticPr fontId="1"/>
  </si>
  <si>
    <t>Arc values from the previous nodes to each node. The total value which is the sum of each arc values and the value of its previous node, should be less than 1000.</t>
    <phoneticPr fontId="1"/>
  </si>
  <si>
    <t xml:space="preserve">Arc value from the previous node*. 1000 (represents infinite) is assigned when there is no corresponding arc. </t>
    <phoneticPr fontId="1"/>
  </si>
  <si>
    <t>Previous node*</t>
    <phoneticPr fontId="1"/>
  </si>
  <si>
    <t>Takashi Yamanoue, Fukuyama University</t>
    <phoneticPr fontId="1"/>
  </si>
  <si>
    <t>26Jan.2016</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</si>
</sst>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ＭＳ Ｐゴシック"/>
      <family val="2"/>
      <scheme val="minor"/>
    </font>
    <font>
      <sz val="6"/>
      <name val="ＭＳ Ｐゴシック"/>
      <family val="3"/>
      <charset val="128"/>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tint="-9.9948118533890809E-2"/>
        <bgColor indexed="64"/>
      </patternFill>
    </fill>
    <fill>
      <patternFill patternType="solid">
        <fgColor theme="6" tint="0.59996337778862885"/>
        <bgColor indexed="64"/>
      </patternFill>
    </fill>
    <fill>
      <patternFill patternType="solid">
        <fgColor theme="3" tint="0.79998168889431442"/>
        <bgColor indexed="64"/>
      </patternFill>
    </fill>
    <fill>
      <patternFill patternType="solid">
        <fgColor theme="6" tint="0.79998168889431442"/>
        <bgColor indexed="64"/>
      </patternFill>
    </fill>
  </fills>
  <borders count="1">
    <border>
      <left/>
      <right/>
      <top/>
      <bottom/>
      <diagonal/>
    </border>
  </borders>
  <cellStyleXfs count="1">
    <xf numFmtId="0" fontId="0" fillId="0" borderId="0"/>
  </cellStyleXfs>
  <cellXfs count="14">
    <xf numFmtId="0" fontId="0" fillId="0" borderId="0" xfId="0"/>
    <xf numFmtId="0" fontId="0" fillId="0" borderId="0" xfId="0" quotePrefix="1"/>
    <xf numFmtId="0" fontId="0" fillId="2" borderId="0" xfId="0" applyFill="1"/>
    <xf numFmtId="0" fontId="0" fillId="3" borderId="0" xfId="0" applyFill="1"/>
    <xf numFmtId="0" fontId="0" fillId="4" borderId="0" xfId="0" applyFill="1"/>
    <xf numFmtId="0" fontId="0" fillId="5" borderId="0" xfId="0" applyFill="1"/>
    <xf numFmtId="0" fontId="0" fillId="4" borderId="0" xfId="0" applyFill="1" applyAlignment="1">
      <alignment wrapText="1"/>
    </xf>
    <xf numFmtId="0" fontId="0" fillId="7" borderId="0" xfId="0" applyFill="1" applyAlignment="1">
      <alignment wrapText="1"/>
    </xf>
    <xf numFmtId="0" fontId="0" fillId="6" borderId="0" xfId="0" applyFill="1" applyAlignment="1">
      <alignment wrapText="1"/>
    </xf>
    <xf numFmtId="0" fontId="0" fillId="3" borderId="0" xfId="0" applyFill="1" applyAlignment="1">
      <alignment wrapText="1"/>
    </xf>
    <xf numFmtId="0" fontId="0" fillId="2" borderId="0" xfId="0" applyFill="1" applyAlignment="1">
      <alignment wrapText="1"/>
    </xf>
    <xf numFmtId="0" fontId="0" fillId="0" borderId="0" xfId="0" applyAlignment="1">
      <alignment wrapText="1"/>
    </xf>
    <xf numFmtId="0" fontId="0" fillId="3" borderId="0" xfId="0" applyFill="1" applyAlignment="1">
      <alignment wrapText="1"/>
    </xf>
    <xf numFmtId="0" fontId="0" fillId="5" borderId="0" xfId="0" applyFill="1" applyAlignment="1">
      <alignment wrapText="1"/>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257175</xdr:colOff>
      <xdr:row>26</xdr:row>
      <xdr:rowOff>152400</xdr:rowOff>
    </xdr:from>
    <xdr:to>
      <xdr:col>2</xdr:col>
      <xdr:colOff>257175</xdr:colOff>
      <xdr:row>28</xdr:row>
      <xdr:rowOff>114300</xdr:rowOff>
    </xdr:to>
    <xdr:sp macro="" textlink="">
      <xdr:nvSpPr>
        <xdr:cNvPr id="2" name="円/楕円 1"/>
        <xdr:cNvSpPr/>
      </xdr:nvSpPr>
      <xdr:spPr>
        <a:xfrm>
          <a:off x="1400175" y="5048250"/>
          <a:ext cx="3238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1</a:t>
          </a:r>
        </a:p>
        <a:p>
          <a:pPr algn="l"/>
          <a:endParaRPr kumimoji="1" lang="ja-JP" altLang="en-US" sz="1100"/>
        </a:p>
      </xdr:txBody>
    </xdr:sp>
    <xdr:clientData/>
  </xdr:twoCellAnchor>
  <xdr:twoCellAnchor>
    <xdr:from>
      <xdr:col>4</xdr:col>
      <xdr:colOff>47625</xdr:colOff>
      <xdr:row>24</xdr:row>
      <xdr:rowOff>76200</xdr:rowOff>
    </xdr:from>
    <xdr:to>
      <xdr:col>5</xdr:col>
      <xdr:colOff>66675</xdr:colOff>
      <xdr:row>26</xdr:row>
      <xdr:rowOff>38100</xdr:rowOff>
    </xdr:to>
    <xdr:sp macro="" textlink="">
      <xdr:nvSpPr>
        <xdr:cNvPr id="3" name="円/楕円 2"/>
        <xdr:cNvSpPr/>
      </xdr:nvSpPr>
      <xdr:spPr>
        <a:xfrm>
          <a:off x="2181225" y="4629150"/>
          <a:ext cx="3238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2</a:t>
          </a:r>
          <a:endParaRPr kumimoji="1" lang="ja-JP" altLang="en-US" sz="1100">
            <a:solidFill>
              <a:sysClr val="windowText" lastClr="000000"/>
            </a:solidFill>
          </a:endParaRPr>
        </a:p>
      </xdr:txBody>
    </xdr:sp>
    <xdr:clientData/>
  </xdr:twoCellAnchor>
  <xdr:twoCellAnchor>
    <xdr:from>
      <xdr:col>4</xdr:col>
      <xdr:colOff>0</xdr:colOff>
      <xdr:row>30</xdr:row>
      <xdr:rowOff>38100</xdr:rowOff>
    </xdr:from>
    <xdr:to>
      <xdr:col>5</xdr:col>
      <xdr:colOff>19050</xdr:colOff>
      <xdr:row>32</xdr:row>
      <xdr:rowOff>0</xdr:rowOff>
    </xdr:to>
    <xdr:sp macro="" textlink="">
      <xdr:nvSpPr>
        <xdr:cNvPr id="5" name="円/楕円 4"/>
        <xdr:cNvSpPr/>
      </xdr:nvSpPr>
      <xdr:spPr>
        <a:xfrm>
          <a:off x="2133600" y="5619750"/>
          <a:ext cx="3238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3</a:t>
          </a:r>
          <a:endParaRPr kumimoji="1" lang="ja-JP" altLang="en-US" sz="1100">
            <a:solidFill>
              <a:sysClr val="windowText" lastClr="000000"/>
            </a:solidFill>
          </a:endParaRPr>
        </a:p>
      </xdr:txBody>
    </xdr:sp>
    <xdr:clientData/>
  </xdr:twoCellAnchor>
  <xdr:twoCellAnchor>
    <xdr:from>
      <xdr:col>6</xdr:col>
      <xdr:colOff>304800</xdr:colOff>
      <xdr:row>23</xdr:row>
      <xdr:rowOff>0</xdr:rowOff>
    </xdr:from>
    <xdr:to>
      <xdr:col>7</xdr:col>
      <xdr:colOff>152400</xdr:colOff>
      <xdr:row>24</xdr:row>
      <xdr:rowOff>133350</xdr:rowOff>
    </xdr:to>
    <xdr:sp macro="" textlink="">
      <xdr:nvSpPr>
        <xdr:cNvPr id="7" name="円/楕円 6"/>
        <xdr:cNvSpPr/>
      </xdr:nvSpPr>
      <xdr:spPr>
        <a:xfrm>
          <a:off x="3219450" y="4381500"/>
          <a:ext cx="3238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4</a:t>
          </a:r>
          <a:endParaRPr kumimoji="1" lang="ja-JP" altLang="en-US" sz="1100">
            <a:solidFill>
              <a:sysClr val="windowText" lastClr="000000"/>
            </a:solidFill>
          </a:endParaRPr>
        </a:p>
      </xdr:txBody>
    </xdr:sp>
    <xdr:clientData/>
  </xdr:twoCellAnchor>
  <xdr:twoCellAnchor>
    <xdr:from>
      <xdr:col>6</xdr:col>
      <xdr:colOff>171450</xdr:colOff>
      <xdr:row>27</xdr:row>
      <xdr:rowOff>0</xdr:rowOff>
    </xdr:from>
    <xdr:to>
      <xdr:col>7</xdr:col>
      <xdr:colOff>19050</xdr:colOff>
      <xdr:row>28</xdr:row>
      <xdr:rowOff>133350</xdr:rowOff>
    </xdr:to>
    <xdr:sp macro="" textlink="">
      <xdr:nvSpPr>
        <xdr:cNvPr id="9" name="円/楕円 8"/>
        <xdr:cNvSpPr/>
      </xdr:nvSpPr>
      <xdr:spPr>
        <a:xfrm>
          <a:off x="3086100" y="5067300"/>
          <a:ext cx="3238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5</a:t>
          </a:r>
          <a:endParaRPr kumimoji="1" lang="ja-JP" altLang="en-US" sz="1100">
            <a:solidFill>
              <a:sysClr val="windowText" lastClr="000000"/>
            </a:solidFill>
          </a:endParaRPr>
        </a:p>
      </xdr:txBody>
    </xdr:sp>
    <xdr:clientData/>
  </xdr:twoCellAnchor>
  <xdr:twoCellAnchor>
    <xdr:from>
      <xdr:col>6</xdr:col>
      <xdr:colOff>285750</xdr:colOff>
      <xdr:row>31</xdr:row>
      <xdr:rowOff>152400</xdr:rowOff>
    </xdr:from>
    <xdr:to>
      <xdr:col>7</xdr:col>
      <xdr:colOff>133350</xdr:colOff>
      <xdr:row>33</xdr:row>
      <xdr:rowOff>114300</xdr:rowOff>
    </xdr:to>
    <xdr:sp macro="" textlink="">
      <xdr:nvSpPr>
        <xdr:cNvPr id="11" name="円/楕円 10"/>
        <xdr:cNvSpPr/>
      </xdr:nvSpPr>
      <xdr:spPr>
        <a:xfrm>
          <a:off x="3200400" y="5905500"/>
          <a:ext cx="3238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6</a:t>
          </a:r>
          <a:endParaRPr kumimoji="1" lang="ja-JP" altLang="en-US" sz="1100">
            <a:solidFill>
              <a:sysClr val="windowText" lastClr="000000"/>
            </a:solidFill>
          </a:endParaRPr>
        </a:p>
      </xdr:txBody>
    </xdr:sp>
    <xdr:clientData/>
  </xdr:twoCellAnchor>
  <xdr:twoCellAnchor>
    <xdr:from>
      <xdr:col>8</xdr:col>
      <xdr:colOff>438150</xdr:colOff>
      <xdr:row>24</xdr:row>
      <xdr:rowOff>133350</xdr:rowOff>
    </xdr:from>
    <xdr:to>
      <xdr:col>9</xdr:col>
      <xdr:colOff>304800</xdr:colOff>
      <xdr:row>26</xdr:row>
      <xdr:rowOff>95250</xdr:rowOff>
    </xdr:to>
    <xdr:sp macro="" textlink="">
      <xdr:nvSpPr>
        <xdr:cNvPr id="13" name="円/楕円 12"/>
        <xdr:cNvSpPr/>
      </xdr:nvSpPr>
      <xdr:spPr>
        <a:xfrm>
          <a:off x="4248150" y="4686300"/>
          <a:ext cx="3238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7</a:t>
          </a:r>
          <a:endParaRPr kumimoji="1" lang="ja-JP" altLang="en-US" sz="1100">
            <a:solidFill>
              <a:sysClr val="windowText" lastClr="000000"/>
            </a:solidFill>
          </a:endParaRPr>
        </a:p>
      </xdr:txBody>
    </xdr:sp>
    <xdr:clientData/>
  </xdr:twoCellAnchor>
  <xdr:twoCellAnchor>
    <xdr:from>
      <xdr:col>8</xdr:col>
      <xdr:colOff>342900</xdr:colOff>
      <xdr:row>29</xdr:row>
      <xdr:rowOff>133350</xdr:rowOff>
    </xdr:from>
    <xdr:to>
      <xdr:col>9</xdr:col>
      <xdr:colOff>209550</xdr:colOff>
      <xdr:row>31</xdr:row>
      <xdr:rowOff>95250</xdr:rowOff>
    </xdr:to>
    <xdr:sp macro="" textlink="">
      <xdr:nvSpPr>
        <xdr:cNvPr id="15" name="円/楕円 14"/>
        <xdr:cNvSpPr/>
      </xdr:nvSpPr>
      <xdr:spPr>
        <a:xfrm>
          <a:off x="4152900" y="5543550"/>
          <a:ext cx="3238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8</a:t>
          </a:r>
          <a:endParaRPr kumimoji="1" lang="ja-JP" altLang="en-US" sz="1100">
            <a:solidFill>
              <a:sysClr val="windowText" lastClr="000000"/>
            </a:solidFill>
          </a:endParaRPr>
        </a:p>
      </xdr:txBody>
    </xdr:sp>
    <xdr:clientData/>
  </xdr:twoCellAnchor>
  <xdr:twoCellAnchor>
    <xdr:from>
      <xdr:col>10</xdr:col>
      <xdr:colOff>285750</xdr:colOff>
      <xdr:row>27</xdr:row>
      <xdr:rowOff>152400</xdr:rowOff>
    </xdr:from>
    <xdr:to>
      <xdr:col>11</xdr:col>
      <xdr:colOff>190500</xdr:colOff>
      <xdr:row>29</xdr:row>
      <xdr:rowOff>114300</xdr:rowOff>
    </xdr:to>
    <xdr:sp macro="" textlink="">
      <xdr:nvSpPr>
        <xdr:cNvPr id="17" name="円/楕円 16"/>
        <xdr:cNvSpPr/>
      </xdr:nvSpPr>
      <xdr:spPr>
        <a:xfrm>
          <a:off x="5029200" y="5219700"/>
          <a:ext cx="3238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9</a:t>
          </a:r>
          <a:endParaRPr kumimoji="1" lang="ja-JP" altLang="en-US" sz="1100">
            <a:solidFill>
              <a:sysClr val="windowText" lastClr="000000"/>
            </a:solidFill>
          </a:endParaRPr>
        </a:p>
      </xdr:txBody>
    </xdr:sp>
    <xdr:clientData/>
  </xdr:twoCellAnchor>
  <xdr:twoCellAnchor>
    <xdr:from>
      <xdr:col>2</xdr:col>
      <xdr:colOff>209748</xdr:colOff>
      <xdr:row>25</xdr:row>
      <xdr:rowOff>164913</xdr:rowOff>
    </xdr:from>
    <xdr:to>
      <xdr:col>4</xdr:col>
      <xdr:colOff>95052</xdr:colOff>
      <xdr:row>27</xdr:row>
      <xdr:rowOff>25587</xdr:rowOff>
    </xdr:to>
    <xdr:cxnSp macro="">
      <xdr:nvCxnSpPr>
        <xdr:cNvPr id="22" name="直線矢印コネクタ 21"/>
        <xdr:cNvCxnSpPr>
          <a:stCxn id="2" idx="7"/>
          <a:endCxn id="3" idx="3"/>
        </xdr:cNvCxnSpPr>
      </xdr:nvCxnSpPr>
      <xdr:spPr>
        <a:xfrm flipV="1">
          <a:off x="1676598" y="4889313"/>
          <a:ext cx="552054" cy="20357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209748</xdr:colOff>
      <xdr:row>28</xdr:row>
      <xdr:rowOff>69663</xdr:rowOff>
    </xdr:from>
    <xdr:to>
      <xdr:col>4</xdr:col>
      <xdr:colOff>0</xdr:colOff>
      <xdr:row>31</xdr:row>
      <xdr:rowOff>19050</xdr:rowOff>
    </xdr:to>
    <xdr:cxnSp macro="">
      <xdr:nvCxnSpPr>
        <xdr:cNvPr id="24" name="直線矢印コネクタ 23"/>
        <xdr:cNvCxnSpPr>
          <a:stCxn id="2" idx="5"/>
          <a:endCxn id="5" idx="2"/>
        </xdr:cNvCxnSpPr>
      </xdr:nvCxnSpPr>
      <xdr:spPr>
        <a:xfrm>
          <a:off x="1676598" y="5308413"/>
          <a:ext cx="457002" cy="463737"/>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66675</xdr:colOff>
      <xdr:row>23</xdr:row>
      <xdr:rowOff>152400</xdr:rowOff>
    </xdr:from>
    <xdr:to>
      <xdr:col>6</xdr:col>
      <xdr:colOff>304800</xdr:colOff>
      <xdr:row>25</xdr:row>
      <xdr:rowOff>57150</xdr:rowOff>
    </xdr:to>
    <xdr:cxnSp macro="">
      <xdr:nvCxnSpPr>
        <xdr:cNvPr id="26" name="直線矢印コネクタ 25"/>
        <xdr:cNvCxnSpPr>
          <a:stCxn id="3" idx="6"/>
          <a:endCxn id="7" idx="2"/>
        </xdr:cNvCxnSpPr>
      </xdr:nvCxnSpPr>
      <xdr:spPr>
        <a:xfrm flipV="1">
          <a:off x="2505075" y="4533900"/>
          <a:ext cx="714375" cy="2476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19248</xdr:colOff>
      <xdr:row>25</xdr:row>
      <xdr:rowOff>164913</xdr:rowOff>
    </xdr:from>
    <xdr:to>
      <xdr:col>6</xdr:col>
      <xdr:colOff>171450</xdr:colOff>
      <xdr:row>27</xdr:row>
      <xdr:rowOff>152400</xdr:rowOff>
    </xdr:to>
    <xdr:cxnSp macro="">
      <xdr:nvCxnSpPr>
        <xdr:cNvPr id="28" name="直線矢印コネクタ 27"/>
        <xdr:cNvCxnSpPr>
          <a:stCxn id="3" idx="5"/>
          <a:endCxn id="9" idx="2"/>
        </xdr:cNvCxnSpPr>
      </xdr:nvCxnSpPr>
      <xdr:spPr>
        <a:xfrm>
          <a:off x="2457648" y="4889313"/>
          <a:ext cx="628452" cy="33038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152400</xdr:colOff>
      <xdr:row>23</xdr:row>
      <xdr:rowOff>152400</xdr:rowOff>
    </xdr:from>
    <xdr:to>
      <xdr:col>9</xdr:col>
      <xdr:colOff>28377</xdr:colOff>
      <xdr:row>25</xdr:row>
      <xdr:rowOff>6537</xdr:rowOff>
    </xdr:to>
    <xdr:cxnSp macro="">
      <xdr:nvCxnSpPr>
        <xdr:cNvPr id="30" name="直線矢印コネクタ 29"/>
        <xdr:cNvCxnSpPr>
          <a:stCxn id="7" idx="6"/>
          <a:endCxn id="13" idx="1"/>
        </xdr:cNvCxnSpPr>
      </xdr:nvCxnSpPr>
      <xdr:spPr>
        <a:xfrm>
          <a:off x="3543300" y="4533900"/>
          <a:ext cx="752277" cy="19703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19050</xdr:colOff>
      <xdr:row>26</xdr:row>
      <xdr:rowOff>50613</xdr:rowOff>
    </xdr:from>
    <xdr:to>
      <xdr:col>9</xdr:col>
      <xdr:colOff>28377</xdr:colOff>
      <xdr:row>27</xdr:row>
      <xdr:rowOff>152400</xdr:rowOff>
    </xdr:to>
    <xdr:cxnSp macro="">
      <xdr:nvCxnSpPr>
        <xdr:cNvPr id="32" name="直線矢印コネクタ 31"/>
        <xdr:cNvCxnSpPr>
          <a:stCxn id="9" idx="6"/>
          <a:endCxn id="13" idx="3"/>
        </xdr:cNvCxnSpPr>
      </xdr:nvCxnSpPr>
      <xdr:spPr>
        <a:xfrm flipV="1">
          <a:off x="3409950" y="4946463"/>
          <a:ext cx="885627" cy="27323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276423</xdr:colOff>
      <xdr:row>31</xdr:row>
      <xdr:rowOff>126813</xdr:rowOff>
    </xdr:from>
    <xdr:to>
      <xdr:col>6</xdr:col>
      <xdr:colOff>285750</xdr:colOff>
      <xdr:row>32</xdr:row>
      <xdr:rowOff>133350</xdr:rowOff>
    </xdr:to>
    <xdr:cxnSp macro="">
      <xdr:nvCxnSpPr>
        <xdr:cNvPr id="35" name="直線矢印コネクタ 34"/>
        <xdr:cNvCxnSpPr>
          <a:stCxn id="5" idx="5"/>
          <a:endCxn id="11" idx="2"/>
        </xdr:cNvCxnSpPr>
      </xdr:nvCxnSpPr>
      <xdr:spPr>
        <a:xfrm>
          <a:off x="2410023" y="5879913"/>
          <a:ext cx="790377" cy="177987"/>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133350</xdr:colOff>
      <xdr:row>31</xdr:row>
      <xdr:rowOff>50613</xdr:rowOff>
    </xdr:from>
    <xdr:to>
      <xdr:col>8</xdr:col>
      <xdr:colOff>390327</xdr:colOff>
      <xdr:row>32</xdr:row>
      <xdr:rowOff>133350</xdr:rowOff>
    </xdr:to>
    <xdr:cxnSp macro="">
      <xdr:nvCxnSpPr>
        <xdr:cNvPr id="37" name="直線矢印コネクタ 36"/>
        <xdr:cNvCxnSpPr>
          <a:stCxn id="11" idx="6"/>
          <a:endCxn id="15" idx="3"/>
        </xdr:cNvCxnSpPr>
      </xdr:nvCxnSpPr>
      <xdr:spPr>
        <a:xfrm flipV="1">
          <a:off x="3524250" y="5803713"/>
          <a:ext cx="676077" cy="254187"/>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304800</xdr:colOff>
      <xdr:row>25</xdr:row>
      <xdr:rowOff>114300</xdr:rowOff>
    </xdr:from>
    <xdr:to>
      <xdr:col>10</xdr:col>
      <xdr:colOff>333177</xdr:colOff>
      <xdr:row>28</xdr:row>
      <xdr:rowOff>25587</xdr:rowOff>
    </xdr:to>
    <xdr:cxnSp macro="">
      <xdr:nvCxnSpPr>
        <xdr:cNvPr id="39" name="直線矢印コネクタ 38"/>
        <xdr:cNvCxnSpPr>
          <a:stCxn id="13" idx="6"/>
          <a:endCxn id="17" idx="1"/>
        </xdr:cNvCxnSpPr>
      </xdr:nvCxnSpPr>
      <xdr:spPr>
        <a:xfrm>
          <a:off x="4572000" y="4838700"/>
          <a:ext cx="504627" cy="42563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209550</xdr:colOff>
      <xdr:row>28</xdr:row>
      <xdr:rowOff>133350</xdr:rowOff>
    </xdr:from>
    <xdr:to>
      <xdr:col>10</xdr:col>
      <xdr:colOff>285750</xdr:colOff>
      <xdr:row>30</xdr:row>
      <xdr:rowOff>114300</xdr:rowOff>
    </xdr:to>
    <xdr:cxnSp macro="">
      <xdr:nvCxnSpPr>
        <xdr:cNvPr id="41" name="直線矢印コネクタ 40"/>
        <xdr:cNvCxnSpPr>
          <a:stCxn id="15" idx="6"/>
          <a:endCxn id="17" idx="2"/>
        </xdr:cNvCxnSpPr>
      </xdr:nvCxnSpPr>
      <xdr:spPr>
        <a:xfrm flipV="1">
          <a:off x="4476750" y="5372100"/>
          <a:ext cx="552450" cy="32385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333375</xdr:colOff>
      <xdr:row>28</xdr:row>
      <xdr:rowOff>133350</xdr:rowOff>
    </xdr:from>
    <xdr:to>
      <xdr:col>6</xdr:col>
      <xdr:colOff>447675</xdr:colOff>
      <xdr:row>31</xdr:row>
      <xdr:rowOff>152400</xdr:rowOff>
    </xdr:to>
    <xdr:cxnSp macro="">
      <xdr:nvCxnSpPr>
        <xdr:cNvPr id="43" name="直線矢印コネクタ 42"/>
        <xdr:cNvCxnSpPr>
          <a:stCxn id="9" idx="4"/>
          <a:endCxn id="11" idx="0"/>
        </xdr:cNvCxnSpPr>
      </xdr:nvCxnSpPr>
      <xdr:spPr>
        <a:xfrm>
          <a:off x="3248025" y="5372100"/>
          <a:ext cx="114300" cy="5334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314325</xdr:colOff>
      <xdr:row>25</xdr:row>
      <xdr:rowOff>38100</xdr:rowOff>
    </xdr:from>
    <xdr:ext cx="256160" cy="264560"/>
    <xdr:sp macro="" textlink="">
      <xdr:nvSpPr>
        <xdr:cNvPr id="44" name="テキスト ボックス 43"/>
        <xdr:cNvSpPr txBox="1"/>
      </xdr:nvSpPr>
      <xdr:spPr>
        <a:xfrm>
          <a:off x="1781175" y="4762500"/>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3</a:t>
          </a:r>
          <a:endParaRPr kumimoji="1" lang="ja-JP" altLang="en-US" sz="1100"/>
        </a:p>
      </xdr:txBody>
    </xdr:sp>
    <xdr:clientData/>
  </xdr:oneCellAnchor>
  <xdr:oneCellAnchor>
    <xdr:from>
      <xdr:col>2</xdr:col>
      <xdr:colOff>228600</xdr:colOff>
      <xdr:row>29</xdr:row>
      <xdr:rowOff>76200</xdr:rowOff>
    </xdr:from>
    <xdr:ext cx="256160" cy="264560"/>
    <xdr:sp macro="" textlink="">
      <xdr:nvSpPr>
        <xdr:cNvPr id="46" name="テキスト ボックス 45"/>
        <xdr:cNvSpPr txBox="1"/>
      </xdr:nvSpPr>
      <xdr:spPr>
        <a:xfrm>
          <a:off x="1695450" y="5486400"/>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7</a:t>
          </a:r>
        </a:p>
      </xdr:txBody>
    </xdr:sp>
    <xdr:clientData/>
  </xdr:oneCellAnchor>
  <xdr:oneCellAnchor>
    <xdr:from>
      <xdr:col>5</xdr:col>
      <xdr:colOff>266700</xdr:colOff>
      <xdr:row>23</xdr:row>
      <xdr:rowOff>76200</xdr:rowOff>
    </xdr:from>
    <xdr:ext cx="256160" cy="264560"/>
    <xdr:sp macro="" textlink="">
      <xdr:nvSpPr>
        <xdr:cNvPr id="48" name="テキスト ボックス 47"/>
        <xdr:cNvSpPr txBox="1"/>
      </xdr:nvSpPr>
      <xdr:spPr>
        <a:xfrm>
          <a:off x="2705100" y="4457700"/>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5</a:t>
          </a:r>
          <a:endParaRPr kumimoji="1" lang="ja-JP" altLang="en-US" sz="1100"/>
        </a:p>
      </xdr:txBody>
    </xdr:sp>
    <xdr:clientData/>
  </xdr:oneCellAnchor>
  <xdr:oneCellAnchor>
    <xdr:from>
      <xdr:col>5</xdr:col>
      <xdr:colOff>152598</xdr:colOff>
      <xdr:row>26</xdr:row>
      <xdr:rowOff>126813</xdr:rowOff>
    </xdr:from>
    <xdr:ext cx="256160" cy="264560"/>
    <xdr:sp macro="" textlink="">
      <xdr:nvSpPr>
        <xdr:cNvPr id="50" name="テキスト ボックス 49"/>
        <xdr:cNvSpPr txBox="1"/>
      </xdr:nvSpPr>
      <xdr:spPr>
        <a:xfrm>
          <a:off x="2590998" y="5022663"/>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8</a:t>
          </a:r>
          <a:endParaRPr kumimoji="1" lang="ja-JP" altLang="en-US" sz="1100"/>
        </a:p>
      </xdr:txBody>
    </xdr:sp>
    <xdr:clientData/>
  </xdr:oneCellAnchor>
  <xdr:oneCellAnchor>
    <xdr:from>
      <xdr:col>5</xdr:col>
      <xdr:colOff>114300</xdr:colOff>
      <xdr:row>32</xdr:row>
      <xdr:rowOff>19050</xdr:rowOff>
    </xdr:from>
    <xdr:ext cx="256160" cy="264560"/>
    <xdr:sp macro="" textlink="">
      <xdr:nvSpPr>
        <xdr:cNvPr id="52" name="テキスト ボックス 51"/>
        <xdr:cNvSpPr txBox="1"/>
      </xdr:nvSpPr>
      <xdr:spPr>
        <a:xfrm>
          <a:off x="2552700" y="5943600"/>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3</a:t>
          </a:r>
          <a:endParaRPr kumimoji="1" lang="ja-JP" altLang="en-US" sz="1100"/>
        </a:p>
      </xdr:txBody>
    </xdr:sp>
    <xdr:clientData/>
  </xdr:oneCellAnchor>
  <xdr:oneCellAnchor>
    <xdr:from>
      <xdr:col>8</xdr:col>
      <xdr:colOff>19050</xdr:colOff>
      <xdr:row>22</xdr:row>
      <xdr:rowOff>152400</xdr:rowOff>
    </xdr:from>
    <xdr:ext cx="327654" cy="264560"/>
    <xdr:sp macro="" textlink="">
      <xdr:nvSpPr>
        <xdr:cNvPr id="54" name="テキスト ボックス 53"/>
        <xdr:cNvSpPr txBox="1"/>
      </xdr:nvSpPr>
      <xdr:spPr>
        <a:xfrm>
          <a:off x="3829050" y="4362450"/>
          <a:ext cx="32765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10</a:t>
          </a:r>
          <a:endParaRPr kumimoji="1" lang="ja-JP" altLang="en-US" sz="1100"/>
        </a:p>
      </xdr:txBody>
    </xdr:sp>
    <xdr:clientData/>
  </xdr:oneCellAnchor>
  <xdr:oneCellAnchor>
    <xdr:from>
      <xdr:col>7</xdr:col>
      <xdr:colOff>304800</xdr:colOff>
      <xdr:row>27</xdr:row>
      <xdr:rowOff>12513</xdr:rowOff>
    </xdr:from>
    <xdr:ext cx="256160" cy="264560"/>
    <xdr:sp macro="" textlink="">
      <xdr:nvSpPr>
        <xdr:cNvPr id="56" name="テキスト ボックス 55"/>
        <xdr:cNvSpPr txBox="1"/>
      </xdr:nvSpPr>
      <xdr:spPr>
        <a:xfrm>
          <a:off x="3695700" y="5079813"/>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4</a:t>
          </a:r>
          <a:endParaRPr kumimoji="1" lang="ja-JP" altLang="en-US" sz="1100"/>
        </a:p>
      </xdr:txBody>
    </xdr:sp>
    <xdr:clientData/>
  </xdr:oneCellAnchor>
  <xdr:oneCellAnchor>
    <xdr:from>
      <xdr:col>7</xdr:col>
      <xdr:colOff>400050</xdr:colOff>
      <xdr:row>31</xdr:row>
      <xdr:rowOff>107763</xdr:rowOff>
    </xdr:from>
    <xdr:ext cx="256160" cy="264560"/>
    <xdr:sp macro="" textlink="">
      <xdr:nvSpPr>
        <xdr:cNvPr id="58" name="テキスト ボックス 57"/>
        <xdr:cNvSpPr txBox="1"/>
      </xdr:nvSpPr>
      <xdr:spPr>
        <a:xfrm>
          <a:off x="3790950" y="5860863"/>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2</a:t>
          </a:r>
          <a:endParaRPr kumimoji="1" lang="ja-JP" altLang="en-US" sz="1100"/>
        </a:p>
      </xdr:txBody>
    </xdr:sp>
    <xdr:clientData/>
  </xdr:oneCellAnchor>
  <xdr:oneCellAnchor>
    <xdr:from>
      <xdr:col>9</xdr:col>
      <xdr:colOff>419100</xdr:colOff>
      <xdr:row>29</xdr:row>
      <xdr:rowOff>114300</xdr:rowOff>
    </xdr:from>
    <xdr:ext cx="256160" cy="264560"/>
    <xdr:sp macro="" textlink="">
      <xdr:nvSpPr>
        <xdr:cNvPr id="60" name="テキスト ボックス 59"/>
        <xdr:cNvSpPr txBox="1"/>
      </xdr:nvSpPr>
      <xdr:spPr>
        <a:xfrm>
          <a:off x="4686300" y="5524500"/>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5</a:t>
          </a:r>
          <a:endParaRPr kumimoji="1" lang="ja-JP" altLang="en-US" sz="1100"/>
        </a:p>
      </xdr:txBody>
    </xdr:sp>
    <xdr:clientData/>
  </xdr:oneCellAnchor>
  <xdr:oneCellAnchor>
    <xdr:from>
      <xdr:col>10</xdr:col>
      <xdr:colOff>0</xdr:colOff>
      <xdr:row>25</xdr:row>
      <xdr:rowOff>114300</xdr:rowOff>
    </xdr:from>
    <xdr:ext cx="256160" cy="264560"/>
    <xdr:sp macro="" textlink="">
      <xdr:nvSpPr>
        <xdr:cNvPr id="62" name="テキスト ボックス 61"/>
        <xdr:cNvSpPr txBox="1"/>
      </xdr:nvSpPr>
      <xdr:spPr>
        <a:xfrm>
          <a:off x="4743450" y="4838700"/>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3</a:t>
          </a:r>
          <a:endParaRPr kumimoji="1" lang="ja-JP" altLang="en-US" sz="1100"/>
        </a:p>
      </xdr:txBody>
    </xdr:sp>
    <xdr:clientData/>
  </xdr:oneCellAnchor>
  <xdr:oneCellAnchor>
    <xdr:from>
      <xdr:col>0</xdr:col>
      <xdr:colOff>942975</xdr:colOff>
      <xdr:row>26</xdr:row>
      <xdr:rowOff>133350</xdr:rowOff>
    </xdr:from>
    <xdr:ext cx="460767" cy="264560"/>
    <xdr:sp macro="" textlink="">
      <xdr:nvSpPr>
        <xdr:cNvPr id="63" name="テキスト ボックス 62"/>
        <xdr:cNvSpPr txBox="1"/>
      </xdr:nvSpPr>
      <xdr:spPr>
        <a:xfrm>
          <a:off x="942975" y="5029200"/>
          <a:ext cx="46076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Start</a:t>
          </a:r>
          <a:endParaRPr kumimoji="1" lang="ja-JP" altLang="en-US" sz="1100"/>
        </a:p>
      </xdr:txBody>
    </xdr:sp>
    <xdr:clientData/>
  </xdr:oneCellAnchor>
  <xdr:oneCellAnchor>
    <xdr:from>
      <xdr:col>11</xdr:col>
      <xdr:colOff>190500</xdr:colOff>
      <xdr:row>28</xdr:row>
      <xdr:rowOff>0</xdr:rowOff>
    </xdr:from>
    <xdr:ext cx="448008" cy="436786"/>
    <xdr:sp macro="" textlink="">
      <xdr:nvSpPr>
        <xdr:cNvPr id="65" name="テキスト ボックス 64"/>
        <xdr:cNvSpPr txBox="1"/>
      </xdr:nvSpPr>
      <xdr:spPr>
        <a:xfrm>
          <a:off x="5353050" y="5238750"/>
          <a:ext cx="448008"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Goal</a:t>
          </a:r>
        </a:p>
        <a:p>
          <a:endParaRPr kumimoji="1" lang="ja-JP" altLang="en-US" sz="1100"/>
        </a:p>
      </xdr:txBody>
    </xdr:sp>
    <xdr:clientData/>
  </xdr:oneCellAnchor>
  <xdr:oneCellAnchor>
    <xdr:from>
      <xdr:col>6</xdr:col>
      <xdr:colOff>361950</xdr:colOff>
      <xdr:row>29</xdr:row>
      <xdr:rowOff>57150</xdr:rowOff>
    </xdr:from>
    <xdr:ext cx="256160" cy="264560"/>
    <xdr:sp macro="" textlink="">
      <xdr:nvSpPr>
        <xdr:cNvPr id="36" name="テキスト ボックス 35"/>
        <xdr:cNvSpPr txBox="1"/>
      </xdr:nvSpPr>
      <xdr:spPr>
        <a:xfrm>
          <a:off x="3276600" y="5467350"/>
          <a:ext cx="25616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5</a:t>
          </a:r>
          <a:endParaRPr kumimoji="1" lang="ja-JP" altLang="en-US" sz="1100"/>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1"/>
  <sheetViews>
    <sheetView tabSelected="1" workbookViewId="0">
      <selection activeCell="K2" sqref="K2"/>
    </sheetView>
  </sheetViews>
  <sheetFormatPr defaultRowHeight="13.5" x14ac:dyDescent="0.15"/>
  <cols>
    <col min="1" max="1" width="15" customWidth="1"/>
    <col min="2" max="2" width="4.25" customWidth="1"/>
    <col min="3" max="3" width="4.5" customWidth="1"/>
    <col min="4" max="4" width="4.25" customWidth="1"/>
    <col min="5" max="5" width="4" customWidth="1"/>
    <col min="6" max="7" width="6.25" customWidth="1"/>
    <col min="8" max="8" width="5.5" customWidth="1"/>
    <col min="9" max="9" width="6" customWidth="1"/>
    <col min="10" max="10" width="6.25" customWidth="1"/>
    <col min="11" max="12" width="5.5" customWidth="1"/>
    <col min="13" max="13" width="5.25" customWidth="1"/>
    <col min="14" max="14" width="15.75" customWidth="1"/>
    <col min="15" max="15" width="11.25" customWidth="1"/>
    <col min="16" max="16" width="15.75" customWidth="1"/>
    <col min="17" max="17" width="11.75" customWidth="1"/>
  </cols>
  <sheetData>
    <row r="1" spans="1:17" x14ac:dyDescent="0.15">
      <c r="A1" t="s">
        <v>0</v>
      </c>
      <c r="D1" t="s">
        <v>20</v>
      </c>
      <c r="K1" t="s">
        <v>21</v>
      </c>
    </row>
    <row r="2" spans="1:17" x14ac:dyDescent="0.15">
      <c r="B2" t="s">
        <v>7</v>
      </c>
    </row>
    <row r="3" spans="1:17" x14ac:dyDescent="0.15">
      <c r="B3" t="s">
        <v>1</v>
      </c>
      <c r="C3" t="s">
        <v>10</v>
      </c>
    </row>
    <row r="4" spans="1:17" x14ac:dyDescent="0.15">
      <c r="B4" t="s">
        <v>2</v>
      </c>
      <c r="C4" t="s">
        <v>9</v>
      </c>
    </row>
    <row r="5" spans="1:17" x14ac:dyDescent="0.15">
      <c r="B5" t="s">
        <v>2</v>
      </c>
      <c r="C5" t="s">
        <v>17</v>
      </c>
    </row>
    <row r="7" spans="1:17" x14ac:dyDescent="0.15">
      <c r="B7" t="s">
        <v>3</v>
      </c>
    </row>
    <row r="8" spans="1:17" x14ac:dyDescent="0.15">
      <c r="B8" t="s">
        <v>2</v>
      </c>
      <c r="C8" t="s">
        <v>4</v>
      </c>
    </row>
    <row r="9" spans="1:17" x14ac:dyDescent="0.15">
      <c r="B9" t="s">
        <v>5</v>
      </c>
      <c r="C9" t="s">
        <v>6</v>
      </c>
    </row>
    <row r="10" spans="1:17" ht="18" customHeight="1" x14ac:dyDescent="0.15"/>
    <row r="11" spans="1:17" ht="69" customHeight="1" x14ac:dyDescent="0.15">
      <c r="A11" s="4" t="s">
        <v>11</v>
      </c>
      <c r="B11" s="10" t="s">
        <v>19</v>
      </c>
      <c r="C11" s="11"/>
      <c r="D11" s="11"/>
      <c r="E11" s="11"/>
      <c r="F11" s="12" t="s">
        <v>18</v>
      </c>
      <c r="G11" s="11"/>
      <c r="H11" s="11"/>
      <c r="I11" s="11"/>
      <c r="J11" s="13" t="s">
        <v>15</v>
      </c>
      <c r="K11" s="11"/>
      <c r="L11" s="11"/>
      <c r="M11" s="11"/>
      <c r="N11" s="6" t="s">
        <v>14</v>
      </c>
      <c r="O11" s="8" t="s">
        <v>12</v>
      </c>
      <c r="P11" s="9" t="s">
        <v>13</v>
      </c>
      <c r="Q11" s="7" t="s">
        <v>16</v>
      </c>
    </row>
    <row r="12" spans="1:17" x14ac:dyDescent="0.15">
      <c r="A12" s="4"/>
      <c r="B12" s="2">
        <v>1</v>
      </c>
      <c r="C12" s="2">
        <v>2</v>
      </c>
      <c r="D12" s="2">
        <v>3</v>
      </c>
      <c r="E12" s="2">
        <v>4</v>
      </c>
      <c r="F12" s="3">
        <v>1</v>
      </c>
      <c r="G12" s="3">
        <v>2</v>
      </c>
      <c r="H12" s="3">
        <v>3</v>
      </c>
      <c r="I12" s="3">
        <v>4</v>
      </c>
      <c r="J12" s="5">
        <v>1</v>
      </c>
      <c r="K12" s="5">
        <v>2</v>
      </c>
      <c r="L12" s="5">
        <v>3</v>
      </c>
      <c r="M12" s="5">
        <v>4</v>
      </c>
      <c r="N12" s="6"/>
      <c r="O12" s="8"/>
      <c r="P12" s="9"/>
      <c r="Q12" s="7"/>
    </row>
    <row r="13" spans="1:17" x14ac:dyDescent="0.15">
      <c r="A13">
        <v>1</v>
      </c>
      <c r="B13">
        <v>0</v>
      </c>
      <c r="C13">
        <v>0</v>
      </c>
      <c r="D13">
        <v>0</v>
      </c>
      <c r="E13">
        <v>0</v>
      </c>
      <c r="F13">
        <v>1000</v>
      </c>
      <c r="G13">
        <v>1000</v>
      </c>
      <c r="H13">
        <v>1000</v>
      </c>
      <c r="I13">
        <v>1000</v>
      </c>
      <c r="J13">
        <f>IF(B13&lt;&gt;0,VLOOKUP(B13,$A$13:$N$21,14)+F13,1000)</f>
        <v>1000</v>
      </c>
      <c r="K13">
        <f t="shared" ref="K13:M13" si="0">IF(C13&lt;&gt;0,VLOOKUP(C13,$A$13:$N$21,14)+G13,1000)</f>
        <v>1000</v>
      </c>
      <c r="L13">
        <f t="shared" si="0"/>
        <v>1000</v>
      </c>
      <c r="M13">
        <f t="shared" si="0"/>
        <v>1000</v>
      </c>
      <c r="N13">
        <f>IF(A13=1,0,MIN(J13:M13))</f>
        <v>0</v>
      </c>
      <c r="O13">
        <f>IF(N13=0,0,MATCH(N13,J13:M13))</f>
        <v>0</v>
      </c>
      <c r="P13" s="1">
        <f>IF(O13=0,0,INDEX(B13:E13,1,O13))</f>
        <v>0</v>
      </c>
      <c r="Q13" t="str">
        <f>IF(P13=0,"",IF(P13=1,"1-"&amp;TEXT(A13,"#####"),VLOOKUP(P13,$A$13:$Q$21,17)&amp;"-"&amp;TEXT(A13,"#####")))</f>
        <v/>
      </c>
    </row>
    <row r="14" spans="1:17" x14ac:dyDescent="0.15">
      <c r="A14">
        <v>2</v>
      </c>
      <c r="B14">
        <v>1</v>
      </c>
      <c r="F14">
        <v>3</v>
      </c>
      <c r="G14">
        <v>1000</v>
      </c>
      <c r="H14">
        <v>1000</v>
      </c>
      <c r="I14">
        <v>1000</v>
      </c>
      <c r="J14">
        <f t="shared" ref="J14:J21" si="1">IF(B14&lt;&gt;0,VLOOKUP(B14,$A$13:$N$21,14)+F14,1000)</f>
        <v>3</v>
      </c>
      <c r="K14">
        <f t="shared" ref="K14:K21" si="2">IF(C14&lt;&gt;0,VLOOKUP(C14,$A$13:$N$21,14)+G14,1000)</f>
        <v>1000</v>
      </c>
      <c r="L14">
        <f t="shared" ref="L14:L21" si="3">IF(D14&lt;&gt;0,VLOOKUP(D14,$A$13:$N$21,14)+H14,1000)</f>
        <v>1000</v>
      </c>
      <c r="M14">
        <f t="shared" ref="M14:M21" si="4">IF(E14&lt;&gt;0,VLOOKUP(E14,$A$13:$N$21,14)+I14,1000)</f>
        <v>1000</v>
      </c>
      <c r="N14">
        <f t="shared" ref="N14:N21" si="5">IF(A14=1,0,MIN(J14:M14))</f>
        <v>3</v>
      </c>
      <c r="O14">
        <f t="shared" ref="O14:O21" si="6">IF(N14=0,0,MATCH(N14,J14:M14))</f>
        <v>1</v>
      </c>
      <c r="P14" s="1">
        <f t="shared" ref="P14:P21" si="7">IF(O14=0,0,INDEX(B14:E14,1,O14))</f>
        <v>1</v>
      </c>
      <c r="Q14" t="str">
        <f t="shared" ref="Q14:Q21" si="8">IF(P14=0,"",IF(P14=1,"1-"&amp;TEXT(A14,"#####"),VLOOKUP(P14,$A$13:$Q$21,17)&amp;"-"&amp;TEXT(A14,"#####")))</f>
        <v>1-2</v>
      </c>
    </row>
    <row r="15" spans="1:17" x14ac:dyDescent="0.15">
      <c r="A15">
        <v>3</v>
      </c>
      <c r="B15">
        <v>1</v>
      </c>
      <c r="F15">
        <v>7</v>
      </c>
      <c r="G15">
        <v>1000</v>
      </c>
      <c r="H15">
        <v>1000</v>
      </c>
      <c r="I15">
        <v>1000</v>
      </c>
      <c r="J15">
        <f t="shared" si="1"/>
        <v>7</v>
      </c>
      <c r="K15">
        <f t="shared" si="2"/>
        <v>1000</v>
      </c>
      <c r="L15">
        <f t="shared" si="3"/>
        <v>1000</v>
      </c>
      <c r="M15">
        <f t="shared" si="4"/>
        <v>1000</v>
      </c>
      <c r="N15">
        <f t="shared" si="5"/>
        <v>7</v>
      </c>
      <c r="O15">
        <f t="shared" si="6"/>
        <v>1</v>
      </c>
      <c r="P15" s="1">
        <f t="shared" si="7"/>
        <v>1</v>
      </c>
      <c r="Q15" t="str">
        <f t="shared" si="8"/>
        <v>1-3</v>
      </c>
    </row>
    <row r="16" spans="1:17" x14ac:dyDescent="0.15">
      <c r="A16">
        <v>4</v>
      </c>
      <c r="B16">
        <v>2</v>
      </c>
      <c r="F16">
        <v>5</v>
      </c>
      <c r="G16">
        <v>1000</v>
      </c>
      <c r="H16">
        <v>1000</v>
      </c>
      <c r="I16">
        <v>1000</v>
      </c>
      <c r="J16">
        <f t="shared" si="1"/>
        <v>8</v>
      </c>
      <c r="K16">
        <f t="shared" si="2"/>
        <v>1000</v>
      </c>
      <c r="L16">
        <f t="shared" si="3"/>
        <v>1000</v>
      </c>
      <c r="M16">
        <f t="shared" si="4"/>
        <v>1000</v>
      </c>
      <c r="N16">
        <f t="shared" si="5"/>
        <v>8</v>
      </c>
      <c r="O16">
        <f t="shared" si="6"/>
        <v>1</v>
      </c>
      <c r="P16" s="1">
        <f t="shared" si="7"/>
        <v>2</v>
      </c>
      <c r="Q16" t="str">
        <f t="shared" si="8"/>
        <v>1-2-4</v>
      </c>
    </row>
    <row r="17" spans="1:18" x14ac:dyDescent="0.15">
      <c r="A17">
        <v>5</v>
      </c>
      <c r="B17">
        <v>2</v>
      </c>
      <c r="F17">
        <v>8</v>
      </c>
      <c r="G17">
        <v>1000</v>
      </c>
      <c r="H17">
        <v>1000</v>
      </c>
      <c r="I17">
        <v>1000</v>
      </c>
      <c r="J17">
        <f t="shared" si="1"/>
        <v>11</v>
      </c>
      <c r="K17">
        <f t="shared" si="2"/>
        <v>1000</v>
      </c>
      <c r="L17">
        <f t="shared" si="3"/>
        <v>1000</v>
      </c>
      <c r="M17">
        <f t="shared" si="4"/>
        <v>1000</v>
      </c>
      <c r="N17">
        <f t="shared" si="5"/>
        <v>11</v>
      </c>
      <c r="O17">
        <f t="shared" si="6"/>
        <v>1</v>
      </c>
      <c r="P17" s="1">
        <f t="shared" si="7"/>
        <v>2</v>
      </c>
      <c r="Q17" t="str">
        <f t="shared" si="8"/>
        <v>1-2-5</v>
      </c>
    </row>
    <row r="18" spans="1:18" x14ac:dyDescent="0.15">
      <c r="A18">
        <v>6</v>
      </c>
      <c r="B18">
        <v>3</v>
      </c>
      <c r="C18">
        <v>5</v>
      </c>
      <c r="F18">
        <v>3</v>
      </c>
      <c r="G18">
        <v>5</v>
      </c>
      <c r="H18">
        <v>1000</v>
      </c>
      <c r="I18">
        <v>1000</v>
      </c>
      <c r="J18">
        <f t="shared" si="1"/>
        <v>10</v>
      </c>
      <c r="K18">
        <f t="shared" si="2"/>
        <v>16</v>
      </c>
      <c r="L18">
        <f t="shared" si="3"/>
        <v>1000</v>
      </c>
      <c r="M18">
        <f t="shared" si="4"/>
        <v>1000</v>
      </c>
      <c r="N18">
        <f t="shared" si="5"/>
        <v>10</v>
      </c>
      <c r="O18">
        <f t="shared" si="6"/>
        <v>1</v>
      </c>
      <c r="P18" s="1">
        <f t="shared" si="7"/>
        <v>3</v>
      </c>
      <c r="Q18" t="str">
        <f t="shared" si="8"/>
        <v>1-3-6</v>
      </c>
    </row>
    <row r="19" spans="1:18" x14ac:dyDescent="0.15">
      <c r="A19">
        <v>7</v>
      </c>
      <c r="B19">
        <v>4</v>
      </c>
      <c r="C19">
        <v>5</v>
      </c>
      <c r="F19">
        <v>10</v>
      </c>
      <c r="G19">
        <v>4</v>
      </c>
      <c r="H19">
        <v>1000</v>
      </c>
      <c r="I19">
        <v>1000</v>
      </c>
      <c r="J19">
        <f t="shared" si="1"/>
        <v>18</v>
      </c>
      <c r="K19">
        <f t="shared" si="2"/>
        <v>15</v>
      </c>
      <c r="L19">
        <f t="shared" si="3"/>
        <v>1000</v>
      </c>
      <c r="M19">
        <f t="shared" si="4"/>
        <v>1000</v>
      </c>
      <c r="N19">
        <f t="shared" si="5"/>
        <v>15</v>
      </c>
      <c r="O19">
        <f t="shared" si="6"/>
        <v>2</v>
      </c>
      <c r="P19" s="1">
        <f t="shared" si="7"/>
        <v>5</v>
      </c>
      <c r="Q19" t="str">
        <f t="shared" si="8"/>
        <v>1-2-5-7</v>
      </c>
    </row>
    <row r="20" spans="1:18" x14ac:dyDescent="0.15">
      <c r="A20">
        <v>8</v>
      </c>
      <c r="B20">
        <v>6</v>
      </c>
      <c r="F20">
        <v>2</v>
      </c>
      <c r="G20">
        <v>1000</v>
      </c>
      <c r="H20">
        <v>1000</v>
      </c>
      <c r="I20">
        <v>1000</v>
      </c>
      <c r="J20">
        <f t="shared" si="1"/>
        <v>12</v>
      </c>
      <c r="K20">
        <f t="shared" si="2"/>
        <v>1000</v>
      </c>
      <c r="L20">
        <f t="shared" si="3"/>
        <v>1000</v>
      </c>
      <c r="M20">
        <f t="shared" si="4"/>
        <v>1000</v>
      </c>
      <c r="N20">
        <f t="shared" si="5"/>
        <v>12</v>
      </c>
      <c r="O20">
        <f t="shared" si="6"/>
        <v>1</v>
      </c>
      <c r="P20" s="1">
        <f t="shared" si="7"/>
        <v>6</v>
      </c>
      <c r="Q20" t="str">
        <f t="shared" si="8"/>
        <v>1-3-6-8</v>
      </c>
    </row>
    <row r="21" spans="1:18" x14ac:dyDescent="0.15">
      <c r="A21">
        <v>9</v>
      </c>
      <c r="B21">
        <v>7</v>
      </c>
      <c r="C21">
        <v>8</v>
      </c>
      <c r="F21">
        <v>3</v>
      </c>
      <c r="G21">
        <v>5</v>
      </c>
      <c r="H21">
        <v>1000</v>
      </c>
      <c r="I21">
        <v>1000</v>
      </c>
      <c r="J21">
        <f t="shared" si="1"/>
        <v>18</v>
      </c>
      <c r="K21">
        <f t="shared" si="2"/>
        <v>17</v>
      </c>
      <c r="L21">
        <f t="shared" si="3"/>
        <v>1000</v>
      </c>
      <c r="M21">
        <f t="shared" si="4"/>
        <v>1000</v>
      </c>
      <c r="N21">
        <f t="shared" si="5"/>
        <v>17</v>
      </c>
      <c r="O21">
        <f t="shared" si="6"/>
        <v>2</v>
      </c>
      <c r="P21" s="1">
        <f t="shared" si="7"/>
        <v>8</v>
      </c>
      <c r="Q21" t="str">
        <f t="shared" si="8"/>
        <v>1-3-6-8-9</v>
      </c>
      <c r="R21" t="s">
        <v>8</v>
      </c>
    </row>
  </sheetData>
  <mergeCells count="3">
    <mergeCell ref="B11:E11"/>
    <mergeCell ref="F11:I11"/>
    <mergeCell ref="J11:M11"/>
  </mergeCells>
  <phoneticPr fontId="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DP</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2016-01-26T03:26:32Z</dcterms:modified>
</cp:coreProperties>
</file>